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60" i="1" l="1"/>
  <c r="J59" i="1"/>
  <c r="J24" i="1"/>
  <c r="J10" i="1" l="1"/>
  <c r="J9" i="1"/>
  <c r="J7" i="1"/>
  <c r="B183" i="1" l="1"/>
  <c r="A183" i="1"/>
  <c r="L182" i="1"/>
  <c r="J182" i="1"/>
  <c r="I182" i="1"/>
  <c r="H182" i="1"/>
  <c r="G182" i="1"/>
  <c r="F182" i="1"/>
  <c r="B173" i="1"/>
  <c r="A173" i="1"/>
  <c r="L172" i="1"/>
  <c r="J172" i="1"/>
  <c r="I172" i="1"/>
  <c r="I183" i="1" s="1"/>
  <c r="H172" i="1"/>
  <c r="H183" i="1" s="1"/>
  <c r="G172" i="1"/>
  <c r="F172" i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J165" i="1" s="1"/>
  <c r="I154" i="1"/>
  <c r="I165" i="1" s="1"/>
  <c r="H154" i="1"/>
  <c r="H165" i="1" s="1"/>
  <c r="G154" i="1"/>
  <c r="F154" i="1"/>
  <c r="B147" i="1"/>
  <c r="A147" i="1"/>
  <c r="L146" i="1"/>
  <c r="J146" i="1"/>
  <c r="I146" i="1"/>
  <c r="H146" i="1"/>
  <c r="G146" i="1"/>
  <c r="F146" i="1"/>
  <c r="B137" i="1"/>
  <c r="A137" i="1"/>
  <c r="L136" i="1"/>
  <c r="L147" i="1" s="1"/>
  <c r="J136" i="1"/>
  <c r="I136" i="1"/>
  <c r="I147" i="1" s="1"/>
  <c r="H136" i="1"/>
  <c r="H147" i="1" s="1"/>
  <c r="G136" i="1"/>
  <c r="G147" i="1" s="1"/>
  <c r="F136" i="1"/>
  <c r="F147" i="1" s="1"/>
  <c r="B129" i="1"/>
  <c r="A129" i="1"/>
  <c r="L128" i="1"/>
  <c r="J128" i="1"/>
  <c r="I128" i="1"/>
  <c r="H128" i="1"/>
  <c r="G128" i="1"/>
  <c r="F128" i="1"/>
  <c r="B119" i="1"/>
  <c r="A119" i="1"/>
  <c r="L118" i="1"/>
  <c r="L129" i="1" s="1"/>
  <c r="J118" i="1"/>
  <c r="J129" i="1" s="1"/>
  <c r="I118" i="1"/>
  <c r="H118" i="1"/>
  <c r="H129" i="1" s="1"/>
  <c r="G118" i="1"/>
  <c r="G129" i="1" s="1"/>
  <c r="F118" i="1"/>
  <c r="F129" i="1" s="1"/>
  <c r="B111" i="1"/>
  <c r="A111" i="1"/>
  <c r="L110" i="1"/>
  <c r="J110" i="1"/>
  <c r="I110" i="1"/>
  <c r="H110" i="1"/>
  <c r="G110" i="1"/>
  <c r="F110" i="1"/>
  <c r="B101" i="1"/>
  <c r="A101" i="1"/>
  <c r="L100" i="1"/>
  <c r="L111" i="1" s="1"/>
  <c r="J100" i="1"/>
  <c r="I100" i="1"/>
  <c r="I111" i="1" s="1"/>
  <c r="H100" i="1"/>
  <c r="G100" i="1"/>
  <c r="F100" i="1"/>
  <c r="F111" i="1" s="1"/>
  <c r="B93" i="1"/>
  <c r="A93" i="1"/>
  <c r="L92" i="1"/>
  <c r="J92" i="1"/>
  <c r="I92" i="1"/>
  <c r="H92" i="1"/>
  <c r="G92" i="1"/>
  <c r="F92" i="1"/>
  <c r="B83" i="1"/>
  <c r="A83" i="1"/>
  <c r="L82" i="1"/>
  <c r="L93" i="1" s="1"/>
  <c r="J82" i="1"/>
  <c r="I82" i="1"/>
  <c r="I93" i="1" s="1"/>
  <c r="H82" i="1"/>
  <c r="G82" i="1"/>
  <c r="F82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I75" i="1" s="1"/>
  <c r="H64" i="1"/>
  <c r="G64" i="1"/>
  <c r="G75" i="1" s="1"/>
  <c r="F64" i="1"/>
  <c r="B58" i="1"/>
  <c r="A58" i="1"/>
  <c r="L57" i="1"/>
  <c r="J57" i="1"/>
  <c r="I57" i="1"/>
  <c r="H57" i="1"/>
  <c r="G57" i="1"/>
  <c r="F57" i="1"/>
  <c r="B48" i="1"/>
  <c r="A48" i="1"/>
  <c r="L47" i="1"/>
  <c r="J47" i="1"/>
  <c r="J58" i="1" s="1"/>
  <c r="I47" i="1"/>
  <c r="I58" i="1" s="1"/>
  <c r="H47" i="1"/>
  <c r="G47" i="1"/>
  <c r="G58" i="1" s="1"/>
  <c r="F47" i="1"/>
  <c r="F58" i="1" s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I41" i="1" s="1"/>
  <c r="H30" i="1"/>
  <c r="H41" i="1" s="1"/>
  <c r="G30" i="1"/>
  <c r="F30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G93" i="1" l="1"/>
  <c r="J147" i="1"/>
  <c r="F93" i="1"/>
  <c r="H23" i="1"/>
  <c r="H93" i="1"/>
  <c r="H58" i="1"/>
  <c r="J111" i="1"/>
  <c r="G23" i="1"/>
  <c r="J183" i="1"/>
  <c r="F41" i="1"/>
  <c r="F23" i="1"/>
  <c r="G41" i="1"/>
  <c r="L183" i="1"/>
  <c r="F165" i="1"/>
  <c r="L75" i="1"/>
  <c r="F183" i="1"/>
  <c r="J23" i="1"/>
  <c r="J41" i="1"/>
  <c r="J93" i="1"/>
  <c r="H75" i="1"/>
  <c r="G183" i="1"/>
  <c r="F75" i="1"/>
  <c r="G111" i="1"/>
  <c r="G165" i="1"/>
  <c r="H111" i="1"/>
  <c r="L41" i="1"/>
  <c r="I23" i="1"/>
  <c r="I129" i="1"/>
  <c r="L23" i="1"/>
  <c r="L58" i="1"/>
  <c r="J75" i="1"/>
  <c r="H184" i="1" l="1"/>
  <c r="F184" i="1"/>
  <c r="J184" i="1"/>
  <c r="G184" i="1"/>
  <c r="I184" i="1"/>
  <c r="L184" i="1"/>
</calcChain>
</file>

<file path=xl/sharedStrings.xml><?xml version="1.0" encoding="utf-8"?>
<sst xmlns="http://schemas.openxmlformats.org/spreadsheetml/2006/main" count="237" uniqueCount="58">
  <si>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</si>
  <si>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</si>
  <si>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</si>
  <si>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</si>
  <si>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</si>
  <si>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</si>
  <si>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</si>
  <si>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</si>
  <si>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</si>
  <si>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</si>
  <si>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</si>
  <si>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</si>
  <si>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</si>
  <si>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</si>
  <si>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</si>
  <si>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</si>
  <si>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</si>
  <si>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</si>
  <si>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</si>
  <si>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</si>
  <si>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</si>
  <si>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</si>
  <si>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</si>
  <si>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</si>
  <si>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</si>
  <si>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</si>
  <si>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</si>
  <si>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</si>
  <si>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</si>
  <si>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</si>
  <si>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</si>
  <si>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</si>
  <si>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</si>
  <si>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</si>
  <si>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</si>
  <si>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</si>
  <si>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</si>
  <si>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</si>
  <si>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Каркаде</t>
  </si>
  <si>
    <t>Директор школы</t>
  </si>
  <si>
    <t>Какао с молоком</t>
  </si>
  <si>
    <t>Макароны запеченные с сыром</t>
  </si>
  <si>
    <t>Масло сливочное порциями</t>
  </si>
  <si>
    <t>Хлеб ржаной</t>
  </si>
  <si>
    <t>Хлеб пшеничный</t>
  </si>
  <si>
    <t>Каша из крупы "Геркулес" молочная с маслом сливочным</t>
  </si>
  <si>
    <t>Кофейный напиток с молоком</t>
  </si>
  <si>
    <t>Сыр порциями</t>
  </si>
  <si>
    <t>Омлет натуральный</t>
  </si>
  <si>
    <t>Фрукт по сезону</t>
  </si>
  <si>
    <t>Запеканка рисовая с творогом с молоком сгущенным</t>
  </si>
  <si>
    <t>Чай с сахаром</t>
  </si>
  <si>
    <t>Овощное рагу с курицей</t>
  </si>
  <si>
    <t>Жаркое по-домашнему с курицей</t>
  </si>
  <si>
    <t>Кисель из концентратов витаминизированный</t>
  </si>
  <si>
    <t>Картофель тушеный с курицей</t>
  </si>
  <si>
    <t>МКОУ "Игнатовская основная школа им. И.Ф.Акимочкина"</t>
  </si>
  <si>
    <t>Романенко С.С..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</si>
</sst>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23" xfId="0" applyFont="1" applyBorder="1"/>
    <xf numFmtId="0" fontId="0" fillId="0" borderId="23" xfId="0" applyFont="1" applyBorder="1" applyAlignment="1">
      <alignment horizontal="right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>
      <alignment wrapText="1"/>
    </xf>
    <xf numFmtId="0" fontId="13" fillId="0" borderId="23" xfId="0" applyFont="1" applyBorder="1" applyAlignment="1">
      <alignment horizontal="right"/>
    </xf>
    <xf numFmtId="0" fontId="13" fillId="0" borderId="23" xfId="0" applyFont="1" applyBorder="1"/>
    <xf numFmtId="0" fontId="1" fillId="0" borderId="2" xfId="0" applyFont="1" applyBorder="1"/>
    <xf numFmtId="0" fontId="13" fillId="0" borderId="23" xfId="0" applyFont="1" applyBorder="1" applyAlignment="1">
      <alignment horizontal="right" wrapText="1"/>
    </xf>
    <xf numFmtId="0" fontId="13" fillId="5" borderId="23" xfId="0" applyFont="1" applyFill="1" applyBorder="1"/>
    <xf numFmtId="0" fontId="13" fillId="5" borderId="23" xfId="0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60" sqref="C160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9.777343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8" t="s">
        <v>56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4" t="s">
        <v>57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215</v>
      </c>
      <c r="G6" s="49">
        <v>10.3</v>
      </c>
      <c r="H6" s="49">
        <v>12.4</v>
      </c>
      <c r="I6" s="49">
        <v>41.2</v>
      </c>
      <c r="J6" s="49">
        <v>318</v>
      </c>
      <c r="K6" s="51">
        <v>261</v>
      </c>
      <c r="L6" s="39"/>
    </row>
    <row r="7" spans="1:12" ht="14.4" x14ac:dyDescent="0.3">
      <c r="A7" s="23"/>
      <c r="B7" s="15"/>
      <c r="C7" s="11"/>
      <c r="D7" s="7" t="s">
        <v>22</v>
      </c>
      <c r="E7" s="49" t="s">
        <v>38</v>
      </c>
      <c r="F7" s="50">
        <v>215</v>
      </c>
      <c r="G7" s="49">
        <v>0</v>
      </c>
      <c r="H7" s="49">
        <v>0.01</v>
      </c>
      <c r="I7" s="49">
        <v>14</v>
      </c>
      <c r="J7" s="49">
        <f>G7*4+H7*9+I7*4</f>
        <v>56.09</v>
      </c>
      <c r="K7" s="52">
        <v>79</v>
      </c>
      <c r="L7" s="61"/>
    </row>
    <row r="8" spans="1:12" ht="14.4" x14ac:dyDescent="0.3">
      <c r="A8" s="23"/>
      <c r="B8" s="15"/>
      <c r="C8" s="11"/>
      <c r="E8" s="49" t="s">
        <v>42</v>
      </c>
      <c r="F8" s="50">
        <v>10</v>
      </c>
      <c r="G8" s="49">
        <v>0.13</v>
      </c>
      <c r="H8" s="49">
        <v>7.25</v>
      </c>
      <c r="I8" s="49">
        <v>0.09</v>
      </c>
      <c r="J8" s="49">
        <v>66.099999999999994</v>
      </c>
      <c r="K8" s="52">
        <v>75</v>
      </c>
      <c r="L8" s="42"/>
    </row>
    <row r="9" spans="1:12" ht="14.4" x14ac:dyDescent="0.3">
      <c r="A9" s="23"/>
      <c r="B9" s="15"/>
      <c r="C9" s="11"/>
      <c r="D9" s="7" t="s">
        <v>23</v>
      </c>
      <c r="E9" s="49" t="s">
        <v>43</v>
      </c>
      <c r="F9" s="50">
        <v>30</v>
      </c>
      <c r="G9" s="49">
        <v>2.4</v>
      </c>
      <c r="H9" s="49">
        <v>0.45</v>
      </c>
      <c r="I9" s="49">
        <v>12.3</v>
      </c>
      <c r="J9" s="49">
        <f>G9*4+H9*9+I9*4</f>
        <v>62.85</v>
      </c>
      <c r="K9" s="52">
        <v>574</v>
      </c>
      <c r="L9" s="42"/>
    </row>
    <row r="10" spans="1:12" ht="14.4" x14ac:dyDescent="0.3">
      <c r="A10" s="23"/>
      <c r="B10" s="15"/>
      <c r="C10" s="11"/>
      <c r="D10" s="7" t="s">
        <v>23</v>
      </c>
      <c r="E10" s="49" t="s">
        <v>44</v>
      </c>
      <c r="F10" s="50">
        <v>30</v>
      </c>
      <c r="G10" s="49">
        <v>2.25</v>
      </c>
      <c r="H10" s="49">
        <v>0.86999999999999988</v>
      </c>
      <c r="I10" s="49">
        <v>15.42</v>
      </c>
      <c r="J10" s="49">
        <f>G10*4+H10*9+I10*4</f>
        <v>78.509999999999991</v>
      </c>
      <c r="K10" s="43">
        <v>576</v>
      </c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>
        <v>93</v>
      </c>
    </row>
    <row r="12" spans="1:12" ht="14.4" x14ac:dyDescent="0.3">
      <c r="A12" s="24"/>
      <c r="B12" s="17"/>
      <c r="C12" s="8"/>
      <c r="D12" s="18" t="s">
        <v>32</v>
      </c>
      <c r="E12" s="9"/>
      <c r="F12" s="19">
        <f>SUM(F6:F11)</f>
        <v>500</v>
      </c>
      <c r="G12" s="19">
        <f>SUM(G6:G11)</f>
        <v>15.080000000000002</v>
      </c>
      <c r="H12" s="19">
        <f>SUM(H6:H11)</f>
        <v>20.98</v>
      </c>
      <c r="I12" s="19">
        <f>SUM(I6:I11)</f>
        <v>83.01</v>
      </c>
      <c r="J12" s="19">
        <f>SUM(J6:J11)</f>
        <v>581.55000000000007</v>
      </c>
      <c r="K12" s="25"/>
      <c r="L12" s="19">
        <f>SUM(L6:L11)</f>
        <v>93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4.4" x14ac:dyDescent="0.25">
      <c r="A23" s="29">
        <f>A6</f>
        <v>1</v>
      </c>
      <c r="B23" s="30">
        <f>B6</f>
        <v>1</v>
      </c>
      <c r="C23" s="65" t="s">
        <v>4</v>
      </c>
      <c r="D23" s="66"/>
      <c r="E23" s="31"/>
      <c r="F23" s="32">
        <f>F12+F22</f>
        <v>500</v>
      </c>
      <c r="G23" s="32">
        <f t="shared" ref="G23:J23" si="2">G12+G22</f>
        <v>15.080000000000002</v>
      </c>
      <c r="H23" s="32">
        <f t="shared" si="2"/>
        <v>20.98</v>
      </c>
      <c r="I23" s="32">
        <f t="shared" si="2"/>
        <v>83.01</v>
      </c>
      <c r="J23" s="32">
        <f t="shared" si="2"/>
        <v>581.55000000000007</v>
      </c>
      <c r="K23" s="32"/>
      <c r="L23" s="32">
        <f t="shared" ref="L23" si="3">L12+L22</f>
        <v>93</v>
      </c>
    </row>
    <row r="24" spans="1:12" ht="31.2" x14ac:dyDescent="0.3">
      <c r="A24" s="14">
        <v>1</v>
      </c>
      <c r="B24" s="15">
        <v>2</v>
      </c>
      <c r="C24" s="22" t="s">
        <v>20</v>
      </c>
      <c r="D24" s="5" t="s">
        <v>21</v>
      </c>
      <c r="E24" s="53" t="s">
        <v>45</v>
      </c>
      <c r="F24" s="54">
        <v>210</v>
      </c>
      <c r="G24" s="55">
        <v>12.65</v>
      </c>
      <c r="H24" s="55">
        <v>11.12</v>
      </c>
      <c r="I24" s="55">
        <v>16.8</v>
      </c>
      <c r="J24" s="55">
        <f>G24*4+H24*9+I24*4</f>
        <v>217.88</v>
      </c>
      <c r="K24" s="40">
        <v>234</v>
      </c>
      <c r="L24" s="39"/>
    </row>
    <row r="25" spans="1:12" ht="15.6" x14ac:dyDescent="0.3">
      <c r="A25" s="14"/>
      <c r="B25" s="15"/>
      <c r="C25" s="11"/>
      <c r="D25" s="7" t="s">
        <v>22</v>
      </c>
      <c r="E25" s="53" t="s">
        <v>46</v>
      </c>
      <c r="F25" s="54">
        <v>215</v>
      </c>
      <c r="G25" s="55">
        <v>3.1</v>
      </c>
      <c r="H25" s="55">
        <v>3.27</v>
      </c>
      <c r="I25" s="55">
        <v>19.670000000000002</v>
      </c>
      <c r="J25" s="55">
        <v>117.23</v>
      </c>
      <c r="K25" s="43">
        <v>465</v>
      </c>
      <c r="L25" s="42"/>
    </row>
    <row r="26" spans="1:12" ht="15.6" x14ac:dyDescent="0.3">
      <c r="A26" s="14"/>
      <c r="B26" s="15"/>
      <c r="C26" s="11"/>
      <c r="D26" s="7"/>
      <c r="E26" s="53" t="s">
        <v>47</v>
      </c>
      <c r="F26" s="54">
        <v>15</v>
      </c>
      <c r="G26" s="55">
        <v>3.48</v>
      </c>
      <c r="H26" s="55">
        <v>4.43</v>
      </c>
      <c r="I26" s="55">
        <v>0</v>
      </c>
      <c r="J26" s="55">
        <v>53.7</v>
      </c>
      <c r="K26" s="43">
        <v>79</v>
      </c>
      <c r="L26" s="42"/>
    </row>
    <row r="27" spans="1:12" ht="15.6" x14ac:dyDescent="0.3">
      <c r="A27" s="14"/>
      <c r="B27" s="15"/>
      <c r="C27" s="11"/>
      <c r="D27" s="56" t="s">
        <v>23</v>
      </c>
      <c r="E27" s="55" t="s">
        <v>43</v>
      </c>
      <c r="F27" s="54">
        <v>30</v>
      </c>
      <c r="G27" s="55">
        <v>2.4</v>
      </c>
      <c r="H27" s="55">
        <v>0.45</v>
      </c>
      <c r="I27" s="55">
        <v>12.3</v>
      </c>
      <c r="J27" s="55">
        <v>62.85</v>
      </c>
      <c r="K27" s="43">
        <v>574</v>
      </c>
      <c r="L27" s="42"/>
    </row>
    <row r="28" spans="1:12" ht="15.6" x14ac:dyDescent="0.3">
      <c r="A28" s="14"/>
      <c r="B28" s="15"/>
      <c r="C28" s="11"/>
      <c r="D28" s="6" t="s">
        <v>23</v>
      </c>
      <c r="E28" s="55" t="s">
        <v>44</v>
      </c>
      <c r="F28" s="54">
        <v>30</v>
      </c>
      <c r="G28" s="55">
        <v>2.25</v>
      </c>
      <c r="H28" s="55">
        <v>0.86999999999999988</v>
      </c>
      <c r="I28" s="55">
        <v>15.42</v>
      </c>
      <c r="J28" s="55">
        <v>78.509999999999991</v>
      </c>
      <c r="K28" s="43">
        <v>576</v>
      </c>
      <c r="L28" s="42"/>
    </row>
    <row r="29" spans="1:12" ht="14.4" x14ac:dyDescent="0.3">
      <c r="A29" s="14"/>
      <c r="B29" s="15"/>
      <c r="C29" s="11"/>
      <c r="D29" s="6"/>
      <c r="K29" s="43"/>
      <c r="L29" s="42">
        <v>93</v>
      </c>
    </row>
    <row r="30" spans="1:12" ht="14.4" x14ac:dyDescent="0.3">
      <c r="A30" s="16"/>
      <c r="B30" s="17"/>
      <c r="C30" s="8"/>
      <c r="D30" s="18" t="s">
        <v>32</v>
      </c>
      <c r="E30" s="9"/>
      <c r="F30" s="19">
        <f>SUM(F24:F28)</f>
        <v>500</v>
      </c>
      <c r="G30" s="19">
        <f>SUM(G24:G28)</f>
        <v>23.88</v>
      </c>
      <c r="H30" s="19">
        <f>SUM(H24:H28)</f>
        <v>20.14</v>
      </c>
      <c r="I30" s="19">
        <f>SUM(I24:I28)</f>
        <v>64.19</v>
      </c>
      <c r="J30" s="19">
        <f>SUM(J24:J28)</f>
        <v>530.17000000000007</v>
      </c>
      <c r="K30" s="25"/>
      <c r="L30" s="19">
        <f>SUM(L24:L29)</f>
        <v>93</v>
      </c>
    </row>
    <row r="31" spans="1:12" ht="14.4" x14ac:dyDescent="0.3">
      <c r="A31" s="13">
        <f>A24</f>
        <v>1</v>
      </c>
      <c r="B31" s="13">
        <f>B24</f>
        <v>2</v>
      </c>
      <c r="C31" s="10" t="s">
        <v>24</v>
      </c>
      <c r="D31" s="7" t="s">
        <v>25</v>
      </c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4"/>
      <c r="B32" s="15"/>
      <c r="C32" s="11"/>
      <c r="D32" s="7" t="s">
        <v>26</v>
      </c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7" t="s">
        <v>27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28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29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30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31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6"/>
      <c r="B40" s="17"/>
      <c r="C40" s="8"/>
      <c r="D40" s="18" t="s">
        <v>32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5">
      <c r="A41" s="33">
        <f>A24</f>
        <v>1</v>
      </c>
      <c r="B41" s="33">
        <f>B24</f>
        <v>2</v>
      </c>
      <c r="C41" s="65" t="s">
        <v>4</v>
      </c>
      <c r="D41" s="66"/>
      <c r="E41" s="31"/>
      <c r="F41" s="32">
        <f>F30+F40</f>
        <v>500</v>
      </c>
      <c r="G41" s="32">
        <f t="shared" ref="G41" si="8">G30+G40</f>
        <v>23.88</v>
      </c>
      <c r="H41" s="32">
        <f t="shared" ref="H41" si="9">H30+H40</f>
        <v>20.14</v>
      </c>
      <c r="I41" s="32">
        <f t="shared" ref="I41" si="10">I30+I40</f>
        <v>64.19</v>
      </c>
      <c r="J41" s="32">
        <f t="shared" ref="J41:L41" si="11">J30+J40</f>
        <v>530.17000000000007</v>
      </c>
      <c r="K41" s="32"/>
      <c r="L41" s="32">
        <f t="shared" si="11"/>
        <v>93</v>
      </c>
    </row>
    <row r="42" spans="1:12" ht="15.6" x14ac:dyDescent="0.3">
      <c r="A42" s="20">
        <v>1</v>
      </c>
      <c r="B42" s="21">
        <v>3</v>
      </c>
      <c r="C42" s="22" t="s">
        <v>20</v>
      </c>
      <c r="D42" s="5" t="s">
        <v>21</v>
      </c>
      <c r="E42" s="53" t="s">
        <v>48</v>
      </c>
      <c r="F42" s="57">
        <v>150</v>
      </c>
      <c r="G42" s="55">
        <v>12.9</v>
      </c>
      <c r="H42" s="55">
        <v>19.61</v>
      </c>
      <c r="I42" s="55">
        <v>3.23</v>
      </c>
      <c r="J42" s="55">
        <v>238.6</v>
      </c>
      <c r="K42" s="40">
        <v>268</v>
      </c>
      <c r="L42" s="39"/>
    </row>
    <row r="43" spans="1:12" ht="15.6" x14ac:dyDescent="0.3">
      <c r="A43" s="23"/>
      <c r="B43" s="15"/>
      <c r="C43" s="11"/>
      <c r="D43" s="7" t="s">
        <v>22</v>
      </c>
      <c r="E43" s="55" t="s">
        <v>40</v>
      </c>
      <c r="F43" s="54">
        <v>215</v>
      </c>
      <c r="G43" s="55">
        <v>5.8</v>
      </c>
      <c r="H43" s="55">
        <v>5.8</v>
      </c>
      <c r="I43" s="55">
        <v>34.4</v>
      </c>
      <c r="J43" s="55">
        <v>205.6</v>
      </c>
      <c r="K43" s="43">
        <v>496</v>
      </c>
      <c r="L43" s="42"/>
    </row>
    <row r="44" spans="1:12" ht="15.6" x14ac:dyDescent="0.3">
      <c r="A44" s="23"/>
      <c r="B44" s="15"/>
      <c r="C44" s="11"/>
      <c r="D44" s="7" t="s">
        <v>23</v>
      </c>
      <c r="E44" s="55" t="s">
        <v>43</v>
      </c>
      <c r="F44" s="54">
        <v>30</v>
      </c>
      <c r="G44" s="55">
        <v>2.4</v>
      </c>
      <c r="H44" s="55">
        <v>0.45</v>
      </c>
      <c r="I44" s="55">
        <v>12.3</v>
      </c>
      <c r="J44" s="55">
        <v>62.85</v>
      </c>
      <c r="K44" s="43">
        <v>574</v>
      </c>
      <c r="L44" s="42"/>
    </row>
    <row r="45" spans="1:12" ht="15.6" x14ac:dyDescent="0.3">
      <c r="A45" s="23"/>
      <c r="B45" s="15"/>
      <c r="C45" s="11"/>
      <c r="D45" s="7" t="s">
        <v>23</v>
      </c>
      <c r="E45" s="55" t="s">
        <v>44</v>
      </c>
      <c r="F45" s="54">
        <v>30</v>
      </c>
      <c r="G45" s="55">
        <v>2.25</v>
      </c>
      <c r="H45" s="55">
        <v>0.86999999999999988</v>
      </c>
      <c r="I45" s="55">
        <v>15.42</v>
      </c>
      <c r="J45" s="55">
        <v>78.509999999999991</v>
      </c>
      <c r="K45" s="43">
        <v>576</v>
      </c>
      <c r="L45" s="42"/>
    </row>
    <row r="46" spans="1:12" ht="15.6" x14ac:dyDescent="0.3">
      <c r="A46" s="23"/>
      <c r="B46" s="15"/>
      <c r="C46" s="11"/>
      <c r="D46" s="6"/>
      <c r="E46" s="55" t="s">
        <v>49</v>
      </c>
      <c r="F46" s="54">
        <v>100</v>
      </c>
      <c r="G46" s="55">
        <v>0.4</v>
      </c>
      <c r="H46" s="55">
        <v>0.4</v>
      </c>
      <c r="I46" s="55">
        <v>9.8000000000000007</v>
      </c>
      <c r="J46" s="55">
        <v>44</v>
      </c>
      <c r="K46" s="43">
        <v>82</v>
      </c>
      <c r="L46" s="42">
        <v>93</v>
      </c>
    </row>
    <row r="47" spans="1:12" ht="14.4" x14ac:dyDescent="0.3">
      <c r="A47" s="24"/>
      <c r="B47" s="17"/>
      <c r="C47" s="8"/>
      <c r="D47" s="18" t="s">
        <v>32</v>
      </c>
      <c r="E47" s="9"/>
      <c r="F47" s="19">
        <f>SUM(F42:F46)</f>
        <v>525</v>
      </c>
      <c r="G47" s="19">
        <f>SUM(G42:G46)</f>
        <v>23.749999999999996</v>
      </c>
      <c r="H47" s="19">
        <f>SUM(H42:H46)</f>
        <v>27.13</v>
      </c>
      <c r="I47" s="19">
        <f>SUM(I42:I46)</f>
        <v>75.149999999999991</v>
      </c>
      <c r="J47" s="19">
        <f>SUM(J42:J46)</f>
        <v>629.55999999999995</v>
      </c>
      <c r="K47" s="25"/>
      <c r="L47" s="19">
        <f>SUM(L42:L46)</f>
        <v>93</v>
      </c>
    </row>
    <row r="48" spans="1:12" ht="14.4" x14ac:dyDescent="0.3">
      <c r="A48" s="26">
        <f>A42</f>
        <v>1</v>
      </c>
      <c r="B48" s="13">
        <f>B42</f>
        <v>3</v>
      </c>
      <c r="C48" s="10" t="s">
        <v>24</v>
      </c>
      <c r="D48" s="7" t="s">
        <v>25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 t="s">
        <v>26</v>
      </c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7" t="s">
        <v>27</v>
      </c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5"/>
      <c r="C51" s="11"/>
      <c r="D51" s="7" t="s">
        <v>28</v>
      </c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5"/>
      <c r="C52" s="11"/>
      <c r="D52" s="7" t="s">
        <v>29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30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31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4"/>
      <c r="B57" s="17"/>
      <c r="C57" s="8"/>
      <c r="D57" s="18" t="s">
        <v>32</v>
      </c>
      <c r="E57" s="9"/>
      <c r="F57" s="19">
        <f>SUM(F48:F56)</f>
        <v>0</v>
      </c>
      <c r="G57" s="19">
        <f t="shared" ref="G57" si="12">SUM(G48:G56)</f>
        <v>0</v>
      </c>
      <c r="H57" s="19">
        <f t="shared" ref="H57" si="13">SUM(H48:H56)</f>
        <v>0</v>
      </c>
      <c r="I57" s="19">
        <f t="shared" ref="I57" si="14">SUM(I48:I56)</f>
        <v>0</v>
      </c>
      <c r="J57" s="19">
        <f t="shared" ref="J57:L57" si="15">SUM(J48:J56)</f>
        <v>0</v>
      </c>
      <c r="K57" s="25"/>
      <c r="L57" s="19">
        <f t="shared" si="15"/>
        <v>0</v>
      </c>
    </row>
    <row r="58" spans="1:12" ht="15.75" customHeight="1" thickBot="1" x14ac:dyDescent="0.3">
      <c r="A58" s="29">
        <f>A42</f>
        <v>1</v>
      </c>
      <c r="B58" s="30">
        <f>B42</f>
        <v>3</v>
      </c>
      <c r="C58" s="65" t="s">
        <v>4</v>
      </c>
      <c r="D58" s="66"/>
      <c r="E58" s="31"/>
      <c r="F58" s="32">
        <f>F47+F57</f>
        <v>525</v>
      </c>
      <c r="G58" s="32">
        <f t="shared" ref="G58" si="16">G47+G57</f>
        <v>23.749999999999996</v>
      </c>
      <c r="H58" s="32">
        <f t="shared" ref="H58" si="17">H47+H57</f>
        <v>27.13</v>
      </c>
      <c r="I58" s="32">
        <f t="shared" ref="I58" si="18">I47+I57</f>
        <v>75.149999999999991</v>
      </c>
      <c r="J58" s="32">
        <f t="shared" ref="J58:L58" si="19">J47+J57</f>
        <v>629.55999999999995</v>
      </c>
      <c r="K58" s="32"/>
      <c r="L58" s="32">
        <f t="shared" si="19"/>
        <v>93</v>
      </c>
    </row>
    <row r="59" spans="1:12" ht="15.6" x14ac:dyDescent="0.3">
      <c r="A59" s="20">
        <v>1</v>
      </c>
      <c r="B59" s="21">
        <v>4</v>
      </c>
      <c r="C59" s="22" t="s">
        <v>20</v>
      </c>
      <c r="D59" s="5" t="s">
        <v>21</v>
      </c>
      <c r="E59" s="58" t="s">
        <v>50</v>
      </c>
      <c r="F59" s="54">
        <v>215</v>
      </c>
      <c r="G59" s="55">
        <v>13.4</v>
      </c>
      <c r="H59" s="55">
        <v>6.35</v>
      </c>
      <c r="I59" s="55">
        <v>52.5</v>
      </c>
      <c r="J59" s="55">
        <f>G59*4+H59*9+I59*4</f>
        <v>320.75</v>
      </c>
      <c r="K59" s="40">
        <v>282</v>
      </c>
      <c r="L59" s="39"/>
    </row>
    <row r="60" spans="1:12" ht="15.6" x14ac:dyDescent="0.3">
      <c r="A60" s="23"/>
      <c r="B60" s="15"/>
      <c r="C60" s="11"/>
      <c r="D60" s="7" t="s">
        <v>22</v>
      </c>
      <c r="E60" s="55" t="s">
        <v>51</v>
      </c>
      <c r="F60" s="54">
        <v>215</v>
      </c>
      <c r="G60" s="55">
        <v>0.2</v>
      </c>
      <c r="H60" s="55">
        <v>0.1</v>
      </c>
      <c r="I60" s="55">
        <v>9.3000000000000007</v>
      </c>
      <c r="J60" s="55">
        <f>G60*4+H60*9+I60*4</f>
        <v>38.900000000000006</v>
      </c>
      <c r="K60" s="43">
        <v>457</v>
      </c>
      <c r="L60" s="42"/>
    </row>
    <row r="61" spans="1:12" ht="15.6" x14ac:dyDescent="0.3">
      <c r="A61" s="23"/>
      <c r="B61" s="15"/>
      <c r="C61" s="11"/>
      <c r="D61" s="7" t="s">
        <v>23</v>
      </c>
      <c r="E61" s="55" t="s">
        <v>43</v>
      </c>
      <c r="F61" s="54">
        <v>30</v>
      </c>
      <c r="G61" s="55">
        <v>2.4</v>
      </c>
      <c r="H61" s="55">
        <v>0.45</v>
      </c>
      <c r="I61" s="55">
        <v>12.3</v>
      </c>
      <c r="J61" s="55">
        <v>62.85</v>
      </c>
      <c r="K61" s="43">
        <v>574</v>
      </c>
      <c r="L61" s="42"/>
    </row>
    <row r="62" spans="1:12" ht="15.6" x14ac:dyDescent="0.3">
      <c r="A62" s="23"/>
      <c r="B62" s="15"/>
      <c r="C62" s="11"/>
      <c r="D62" s="7" t="s">
        <v>23</v>
      </c>
      <c r="E62" s="55" t="s">
        <v>44</v>
      </c>
      <c r="F62" s="54">
        <v>30</v>
      </c>
      <c r="G62" s="55">
        <v>2.25</v>
      </c>
      <c r="H62" s="55">
        <v>0.86999999999999988</v>
      </c>
      <c r="I62" s="55">
        <v>15.42</v>
      </c>
      <c r="J62" s="55">
        <v>78.509999999999991</v>
      </c>
      <c r="K62" s="43">
        <v>576</v>
      </c>
      <c r="L62" s="42"/>
    </row>
    <row r="63" spans="1:12" ht="15.6" x14ac:dyDescent="0.3">
      <c r="A63" s="23"/>
      <c r="B63" s="15"/>
      <c r="C63" s="11"/>
      <c r="D63" s="6"/>
      <c r="E63" s="55" t="s">
        <v>42</v>
      </c>
      <c r="F63" s="54">
        <v>10</v>
      </c>
      <c r="G63" s="55">
        <v>0.13</v>
      </c>
      <c r="H63" s="55">
        <v>7.25</v>
      </c>
      <c r="I63" s="55">
        <v>0.09</v>
      </c>
      <c r="J63" s="55">
        <v>66.099999999999994</v>
      </c>
      <c r="K63" s="43">
        <v>75</v>
      </c>
      <c r="L63" s="42">
        <v>93</v>
      </c>
    </row>
    <row r="64" spans="1:12" ht="14.4" x14ac:dyDescent="0.3">
      <c r="A64" s="24"/>
      <c r="B64" s="17"/>
      <c r="C64" s="8"/>
      <c r="D64" s="18" t="s">
        <v>32</v>
      </c>
      <c r="E64" s="9"/>
      <c r="F64" s="19">
        <f>SUM(F59:F63)</f>
        <v>500</v>
      </c>
      <c r="G64" s="19">
        <f>SUM(G59:G63)</f>
        <v>18.38</v>
      </c>
      <c r="H64" s="19">
        <f>SUM(H59:H63)</f>
        <v>15.02</v>
      </c>
      <c r="I64" s="19">
        <f>SUM(I59:I63)</f>
        <v>89.61</v>
      </c>
      <c r="J64" s="19">
        <f>SUM(J59:J63)</f>
        <v>567.11</v>
      </c>
      <c r="K64" s="25"/>
      <c r="L64" s="19">
        <f>SUM(L59:L63)</f>
        <v>93</v>
      </c>
    </row>
    <row r="65" spans="1:12" ht="14.4" x14ac:dyDescent="0.3">
      <c r="A65" s="26">
        <f>A59</f>
        <v>1</v>
      </c>
      <c r="B65" s="13">
        <f>B59</f>
        <v>4</v>
      </c>
      <c r="C65" s="10" t="s">
        <v>24</v>
      </c>
      <c r="D65" s="7" t="s">
        <v>25</v>
      </c>
      <c r="E65" s="41"/>
      <c r="F65" s="42"/>
      <c r="G65" s="42"/>
      <c r="H65" s="42"/>
      <c r="I65" s="42"/>
      <c r="J65" s="42"/>
      <c r="K65" s="43"/>
      <c r="L65" s="42"/>
    </row>
    <row r="66" spans="1:12" ht="14.4" x14ac:dyDescent="0.3">
      <c r="A66" s="23"/>
      <c r="B66" s="15"/>
      <c r="C66" s="11"/>
      <c r="D66" s="7" t="s">
        <v>26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27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7" t="s">
        <v>28</v>
      </c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29</v>
      </c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3"/>
      <c r="B70" s="15"/>
      <c r="C70" s="11"/>
      <c r="D70" s="7" t="s">
        <v>30</v>
      </c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3"/>
      <c r="B71" s="15"/>
      <c r="C71" s="11"/>
      <c r="D71" s="7" t="s">
        <v>31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4"/>
      <c r="B74" s="17"/>
      <c r="C74" s="8"/>
      <c r="D74" s="18" t="s">
        <v>32</v>
      </c>
      <c r="E74" s="9"/>
      <c r="F74" s="19">
        <f>SUM(F65:F73)</f>
        <v>0</v>
      </c>
      <c r="G74" s="19">
        <f t="shared" ref="G74" si="20">SUM(G65:G73)</f>
        <v>0</v>
      </c>
      <c r="H74" s="19">
        <f t="shared" ref="H74" si="21">SUM(H65:H73)</f>
        <v>0</v>
      </c>
      <c r="I74" s="19">
        <f t="shared" ref="I74" si="22">SUM(I65:I73)</f>
        <v>0</v>
      </c>
      <c r="J74" s="19">
        <f t="shared" ref="J74:L74" si="23">SUM(J65:J73)</f>
        <v>0</v>
      </c>
      <c r="K74" s="25"/>
      <c r="L74" s="19">
        <f t="shared" si="23"/>
        <v>0</v>
      </c>
    </row>
    <row r="75" spans="1:12" ht="15.75" customHeight="1" thickBot="1" x14ac:dyDescent="0.3">
      <c r="A75" s="29">
        <f>A59</f>
        <v>1</v>
      </c>
      <c r="B75" s="30">
        <f>B59</f>
        <v>4</v>
      </c>
      <c r="C75" s="65" t="s">
        <v>4</v>
      </c>
      <c r="D75" s="66"/>
      <c r="E75" s="31"/>
      <c r="F75" s="32">
        <f>F64+F74</f>
        <v>500</v>
      </c>
      <c r="G75" s="32">
        <f t="shared" ref="G75" si="24">G64+G74</f>
        <v>18.38</v>
      </c>
      <c r="H75" s="32">
        <f t="shared" ref="H75" si="25">H64+H74</f>
        <v>15.02</v>
      </c>
      <c r="I75" s="32">
        <f t="shared" ref="I75" si="26">I64+I74</f>
        <v>89.61</v>
      </c>
      <c r="J75" s="32">
        <f t="shared" ref="J75:L75" si="27">J64+J74</f>
        <v>567.11</v>
      </c>
      <c r="K75" s="32"/>
      <c r="L75" s="32">
        <f t="shared" si="27"/>
        <v>93</v>
      </c>
    </row>
    <row r="76" spans="1:12" ht="15.6" x14ac:dyDescent="0.3">
      <c r="A76" s="20">
        <v>1</v>
      </c>
      <c r="B76" s="21">
        <v>5</v>
      </c>
      <c r="C76" s="22" t="s">
        <v>20</v>
      </c>
      <c r="D76" s="5" t="s">
        <v>21</v>
      </c>
      <c r="E76" s="55" t="s">
        <v>52</v>
      </c>
      <c r="F76" s="54">
        <v>210</v>
      </c>
      <c r="G76" s="55">
        <v>5.76</v>
      </c>
      <c r="H76" s="55">
        <v>6.48</v>
      </c>
      <c r="I76" s="55">
        <v>19.7</v>
      </c>
      <c r="J76" s="55">
        <v>260.2</v>
      </c>
      <c r="K76" s="40">
        <v>139</v>
      </c>
      <c r="L76" s="39"/>
    </row>
    <row r="77" spans="1:12" ht="15.6" x14ac:dyDescent="0.3">
      <c r="A77" s="23"/>
      <c r="B77" s="15"/>
      <c r="C77" s="11"/>
      <c r="D77" s="7" t="s">
        <v>22</v>
      </c>
      <c r="E77" s="55" t="s">
        <v>51</v>
      </c>
      <c r="F77" s="54">
        <v>215</v>
      </c>
      <c r="G77" s="55">
        <v>0.2</v>
      </c>
      <c r="H77" s="55">
        <v>0.1</v>
      </c>
      <c r="I77" s="55">
        <v>9.3000000000000007</v>
      </c>
      <c r="J77" s="55">
        <v>38.9</v>
      </c>
      <c r="K77" s="43">
        <v>457</v>
      </c>
      <c r="L77" s="42"/>
    </row>
    <row r="78" spans="1:12" ht="15.6" x14ac:dyDescent="0.3">
      <c r="A78" s="23"/>
      <c r="B78" s="15"/>
      <c r="C78" s="11"/>
      <c r="D78" s="6"/>
      <c r="E78" s="55" t="s">
        <v>47</v>
      </c>
      <c r="F78" s="54">
        <v>15</v>
      </c>
      <c r="G78" s="55">
        <v>3.48</v>
      </c>
      <c r="H78" s="55">
        <v>4.43</v>
      </c>
      <c r="I78" s="55">
        <v>0</v>
      </c>
      <c r="J78" s="55">
        <v>53.7</v>
      </c>
      <c r="K78" s="43">
        <v>79</v>
      </c>
      <c r="L78" s="42"/>
    </row>
    <row r="79" spans="1:12" ht="15.6" x14ac:dyDescent="0.3">
      <c r="A79" s="23"/>
      <c r="B79" s="15"/>
      <c r="C79" s="11"/>
      <c r="D79" s="7" t="s">
        <v>23</v>
      </c>
      <c r="E79" s="55" t="s">
        <v>43</v>
      </c>
      <c r="F79" s="54">
        <v>30</v>
      </c>
      <c r="G79" s="55">
        <v>2.4</v>
      </c>
      <c r="H79" s="55">
        <v>0.45</v>
      </c>
      <c r="I79" s="55">
        <v>12.3</v>
      </c>
      <c r="J79" s="55">
        <v>62.85</v>
      </c>
      <c r="K79" s="43">
        <v>574</v>
      </c>
      <c r="L79" s="42"/>
    </row>
    <row r="80" spans="1:12" ht="15.6" x14ac:dyDescent="0.3">
      <c r="A80" s="23"/>
      <c r="B80" s="15"/>
      <c r="C80" s="11"/>
      <c r="D80" s="7" t="s">
        <v>23</v>
      </c>
      <c r="E80" s="55" t="s">
        <v>44</v>
      </c>
      <c r="F80" s="54">
        <v>30</v>
      </c>
      <c r="G80" s="55">
        <v>2.25</v>
      </c>
      <c r="H80" s="55">
        <v>0.86999999999999988</v>
      </c>
      <c r="I80" s="55">
        <v>15.42</v>
      </c>
      <c r="J80" s="55">
        <v>78.509999999999991</v>
      </c>
      <c r="K80" s="43">
        <v>576</v>
      </c>
      <c r="L80" s="42"/>
    </row>
    <row r="81" spans="1:12" ht="14.4" x14ac:dyDescent="0.3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>
        <v>93</v>
      </c>
    </row>
    <row r="82" spans="1:12" ht="14.4" x14ac:dyDescent="0.3">
      <c r="A82" s="24"/>
      <c r="B82" s="17"/>
      <c r="C82" s="8"/>
      <c r="D82" s="18" t="s">
        <v>32</v>
      </c>
      <c r="E82" s="9"/>
      <c r="F82" s="19">
        <f>SUM(F76:F81)</f>
        <v>500</v>
      </c>
      <c r="G82" s="19">
        <f>SUM(G76:G81)</f>
        <v>14.09</v>
      </c>
      <c r="H82" s="19">
        <f>SUM(H76:H81)</f>
        <v>12.329999999999998</v>
      </c>
      <c r="I82" s="19">
        <f>SUM(I76:I81)</f>
        <v>56.72</v>
      </c>
      <c r="J82" s="19">
        <f>SUM(J76:J81)</f>
        <v>494.15999999999997</v>
      </c>
      <c r="K82" s="25"/>
      <c r="L82" s="19">
        <f>SUM(L76:L81)</f>
        <v>93</v>
      </c>
    </row>
    <row r="83" spans="1:12" ht="14.4" x14ac:dyDescent="0.3">
      <c r="A83" s="26">
        <f>A76</f>
        <v>1</v>
      </c>
      <c r="B83" s="13">
        <f>B76</f>
        <v>5</v>
      </c>
      <c r="C83" s="10" t="s">
        <v>24</v>
      </c>
      <c r="D83" s="7" t="s">
        <v>25</v>
      </c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26</v>
      </c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7" t="s">
        <v>27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28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7" t="s">
        <v>29</v>
      </c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7" t="s">
        <v>30</v>
      </c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5"/>
      <c r="C89" s="11"/>
      <c r="D89" s="7" t="s">
        <v>31</v>
      </c>
      <c r="E89" s="41"/>
      <c r="F89" s="42"/>
      <c r="G89" s="42"/>
      <c r="H89" s="42"/>
      <c r="I89" s="42"/>
      <c r="J89" s="42"/>
      <c r="K89" s="43"/>
      <c r="L89" s="42"/>
    </row>
    <row r="90" spans="1:12" ht="14.4" x14ac:dyDescent="0.3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4"/>
      <c r="B92" s="17"/>
      <c r="C92" s="8"/>
      <c r="D92" s="18" t="s">
        <v>32</v>
      </c>
      <c r="E92" s="9"/>
      <c r="F92" s="19">
        <f>SUM(F83:F91)</f>
        <v>0</v>
      </c>
      <c r="G92" s="19">
        <f t="shared" ref="G92" si="28">SUM(G83:G91)</f>
        <v>0</v>
      </c>
      <c r="H92" s="19">
        <f t="shared" ref="H92" si="29">SUM(H83:H91)</f>
        <v>0</v>
      </c>
      <c r="I92" s="19">
        <f t="shared" ref="I92" si="30">SUM(I83:I91)</f>
        <v>0</v>
      </c>
      <c r="J92" s="19">
        <f t="shared" ref="J92:L92" si="31">SUM(J83:J91)</f>
        <v>0</v>
      </c>
      <c r="K92" s="25"/>
      <c r="L92" s="19">
        <f t="shared" si="31"/>
        <v>0</v>
      </c>
    </row>
    <row r="93" spans="1:12" ht="15.75" customHeight="1" thickBot="1" x14ac:dyDescent="0.3">
      <c r="A93" s="29">
        <f>A76</f>
        <v>1</v>
      </c>
      <c r="B93" s="30">
        <f>B76</f>
        <v>5</v>
      </c>
      <c r="C93" s="65" t="s">
        <v>4</v>
      </c>
      <c r="D93" s="66"/>
      <c r="E93" s="31"/>
      <c r="F93" s="32">
        <f>F82+F92</f>
        <v>500</v>
      </c>
      <c r="G93" s="32">
        <f t="shared" ref="G93" si="32">G82+G92</f>
        <v>14.09</v>
      </c>
      <c r="H93" s="32">
        <f t="shared" ref="H93" si="33">H82+H92</f>
        <v>12.329999999999998</v>
      </c>
      <c r="I93" s="32">
        <f t="shared" ref="I93" si="34">I82+I92</f>
        <v>56.72</v>
      </c>
      <c r="J93" s="32">
        <f t="shared" ref="J93:L93" si="35">J82+J92</f>
        <v>494.15999999999997</v>
      </c>
      <c r="K93" s="32"/>
      <c r="L93" s="32">
        <f t="shared" si="35"/>
        <v>93</v>
      </c>
    </row>
    <row r="94" spans="1:12" ht="15.6" x14ac:dyDescent="0.3">
      <c r="A94" s="20">
        <v>2</v>
      </c>
      <c r="B94" s="21">
        <v>1</v>
      </c>
      <c r="C94" s="22" t="s">
        <v>20</v>
      </c>
      <c r="D94" s="5" t="s">
        <v>21</v>
      </c>
      <c r="E94" s="55" t="s">
        <v>48</v>
      </c>
      <c r="F94" s="54">
        <v>150</v>
      </c>
      <c r="G94" s="55">
        <v>12.9</v>
      </c>
      <c r="H94" s="55">
        <v>19.61</v>
      </c>
      <c r="I94" s="55">
        <v>3.23</v>
      </c>
      <c r="J94" s="55">
        <v>238.6</v>
      </c>
      <c r="K94" s="40">
        <v>268</v>
      </c>
      <c r="L94" s="39"/>
    </row>
    <row r="95" spans="1:12" ht="15.6" x14ac:dyDescent="0.3">
      <c r="A95" s="23"/>
      <c r="B95" s="15"/>
      <c r="C95" s="11"/>
      <c r="D95" s="7" t="s">
        <v>22</v>
      </c>
      <c r="E95" s="58" t="s">
        <v>40</v>
      </c>
      <c r="F95" s="59">
        <v>215</v>
      </c>
      <c r="G95" s="55">
        <v>5.8</v>
      </c>
      <c r="H95" s="55">
        <v>5.8</v>
      </c>
      <c r="I95" s="55">
        <v>34.4</v>
      </c>
      <c r="J95" s="55">
        <v>205.6</v>
      </c>
      <c r="K95" s="43">
        <v>496</v>
      </c>
      <c r="L95" s="42"/>
    </row>
    <row r="96" spans="1:12" ht="15.6" x14ac:dyDescent="0.3">
      <c r="A96" s="23"/>
      <c r="B96" s="15"/>
      <c r="C96" s="11"/>
      <c r="D96" s="7" t="s">
        <v>23</v>
      </c>
      <c r="E96" s="55" t="s">
        <v>43</v>
      </c>
      <c r="F96" s="54">
        <v>30</v>
      </c>
      <c r="G96" s="55">
        <v>2.4</v>
      </c>
      <c r="H96" s="55">
        <v>0.45</v>
      </c>
      <c r="I96" s="55">
        <v>12.3</v>
      </c>
      <c r="J96" s="55">
        <v>62.85</v>
      </c>
      <c r="K96" s="43">
        <v>574</v>
      </c>
      <c r="L96" s="42"/>
    </row>
    <row r="97" spans="1:12" ht="15.6" x14ac:dyDescent="0.3">
      <c r="A97" s="23"/>
      <c r="B97" s="15"/>
      <c r="C97" s="11"/>
      <c r="D97" s="7" t="s">
        <v>23</v>
      </c>
      <c r="E97" s="55" t="s">
        <v>44</v>
      </c>
      <c r="F97" s="54">
        <v>30</v>
      </c>
      <c r="G97" s="55">
        <v>2.25</v>
      </c>
      <c r="H97" s="55">
        <v>0.86999999999999988</v>
      </c>
      <c r="I97" s="55">
        <v>15.42</v>
      </c>
      <c r="J97" s="55">
        <v>78.509999999999991</v>
      </c>
      <c r="K97" s="43">
        <v>576</v>
      </c>
      <c r="L97" s="42"/>
    </row>
    <row r="98" spans="1:12" ht="15.6" x14ac:dyDescent="0.3">
      <c r="A98" s="23"/>
      <c r="B98" s="15"/>
      <c r="C98" s="11"/>
      <c r="D98" s="6"/>
      <c r="E98" s="55" t="s">
        <v>49</v>
      </c>
      <c r="F98" s="54">
        <v>100</v>
      </c>
      <c r="G98" s="55">
        <v>0.4</v>
      </c>
      <c r="H98" s="55">
        <v>0.4</v>
      </c>
      <c r="I98" s="55">
        <v>9.8000000000000007</v>
      </c>
      <c r="J98" s="55">
        <v>44</v>
      </c>
      <c r="K98" s="43">
        <v>82</v>
      </c>
      <c r="L98" s="42">
        <v>93</v>
      </c>
    </row>
    <row r="99" spans="1:12" ht="14.4" x14ac:dyDescent="0.3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4"/>
      <c r="B100" s="17"/>
      <c r="C100" s="8"/>
      <c r="D100" s="18" t="s">
        <v>32</v>
      </c>
      <c r="E100" s="9"/>
      <c r="F100" s="19">
        <f>SUM(F94:F98)</f>
        <v>525</v>
      </c>
      <c r="G100" s="19">
        <f>SUM(G94:G98)</f>
        <v>23.749999999999996</v>
      </c>
      <c r="H100" s="19">
        <f>SUM(H94:H98)</f>
        <v>27.13</v>
      </c>
      <c r="I100" s="19">
        <f>SUM(I94:I98)</f>
        <v>75.149999999999991</v>
      </c>
      <c r="J100" s="19">
        <f>SUM(J94:J98)</f>
        <v>629.55999999999995</v>
      </c>
      <c r="K100" s="25"/>
      <c r="L100" s="19">
        <f>SUM(L94:L98)</f>
        <v>93</v>
      </c>
    </row>
    <row r="101" spans="1:12" ht="14.4" x14ac:dyDescent="0.3">
      <c r="A101" s="26">
        <f>A94</f>
        <v>2</v>
      </c>
      <c r="B101" s="13">
        <f>B94</f>
        <v>1</v>
      </c>
      <c r="C101" s="10" t="s">
        <v>24</v>
      </c>
      <c r="D101" s="7" t="s">
        <v>25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7" t="s">
        <v>26</v>
      </c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27</v>
      </c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7" t="s">
        <v>28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29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7" t="s">
        <v>30</v>
      </c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7" t="s">
        <v>31</v>
      </c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4"/>
      <c r="B110" s="17"/>
      <c r="C110" s="8"/>
      <c r="D110" s="18" t="s">
        <v>32</v>
      </c>
      <c r="E110" s="9"/>
      <c r="F110" s="19">
        <f>SUM(F101:F109)</f>
        <v>0</v>
      </c>
      <c r="G110" s="19">
        <f t="shared" ref="G110:J110" si="36">SUM(G101:G109)</f>
        <v>0</v>
      </c>
      <c r="H110" s="19">
        <f t="shared" si="36"/>
        <v>0</v>
      </c>
      <c r="I110" s="19">
        <f t="shared" si="36"/>
        <v>0</v>
      </c>
      <c r="J110" s="19">
        <f t="shared" si="36"/>
        <v>0</v>
      </c>
      <c r="K110" s="25"/>
      <c r="L110" s="19">
        <f t="shared" ref="L110" si="37">SUM(L101:L109)</f>
        <v>0</v>
      </c>
    </row>
    <row r="111" spans="1:12" ht="15" thickBot="1" x14ac:dyDescent="0.3">
      <c r="A111" s="29">
        <f>A94</f>
        <v>2</v>
      </c>
      <c r="B111" s="30">
        <f>B94</f>
        <v>1</v>
      </c>
      <c r="C111" s="65" t="s">
        <v>4</v>
      </c>
      <c r="D111" s="66"/>
      <c r="E111" s="31"/>
      <c r="F111" s="32">
        <f>F100+F110</f>
        <v>525</v>
      </c>
      <c r="G111" s="32">
        <f t="shared" ref="G111" si="38">G100+G110</f>
        <v>23.749999999999996</v>
      </c>
      <c r="H111" s="32">
        <f t="shared" ref="H111" si="39">H100+H110</f>
        <v>27.13</v>
      </c>
      <c r="I111" s="32">
        <f t="shared" ref="I111" si="40">I100+I110</f>
        <v>75.149999999999991</v>
      </c>
      <c r="J111" s="32">
        <f t="shared" ref="J111:L111" si="41">J100+J110</f>
        <v>629.55999999999995</v>
      </c>
      <c r="K111" s="32"/>
      <c r="L111" s="32">
        <f t="shared" si="41"/>
        <v>93</v>
      </c>
    </row>
    <row r="112" spans="1:12" ht="15.6" x14ac:dyDescent="0.3">
      <c r="A112" s="14">
        <v>2</v>
      </c>
      <c r="B112" s="15">
        <v>2</v>
      </c>
      <c r="C112" s="22" t="s">
        <v>20</v>
      </c>
      <c r="D112" s="5" t="s">
        <v>21</v>
      </c>
      <c r="E112" s="55" t="s">
        <v>53</v>
      </c>
      <c r="F112" s="54">
        <v>215</v>
      </c>
      <c r="G112" s="55">
        <v>9.1</v>
      </c>
      <c r="H112" s="55">
        <v>6.4</v>
      </c>
      <c r="I112" s="55">
        <v>21</v>
      </c>
      <c r="J112" s="55">
        <v>225</v>
      </c>
      <c r="K112" s="40">
        <v>171</v>
      </c>
      <c r="L112" s="39"/>
    </row>
    <row r="113" spans="1:12" ht="15.6" x14ac:dyDescent="0.3">
      <c r="A113" s="14"/>
      <c r="B113" s="15"/>
      <c r="C113" s="11"/>
      <c r="D113" s="7" t="s">
        <v>22</v>
      </c>
      <c r="E113" s="55" t="s">
        <v>46</v>
      </c>
      <c r="F113" s="54">
        <v>215</v>
      </c>
      <c r="G113" s="55">
        <v>3.1</v>
      </c>
      <c r="H113" s="55">
        <v>3.27</v>
      </c>
      <c r="I113" s="55">
        <v>19.670000000000002</v>
      </c>
      <c r="J113" s="55">
        <v>117.23</v>
      </c>
      <c r="K113" s="43">
        <v>465</v>
      </c>
      <c r="L113" s="61"/>
    </row>
    <row r="114" spans="1:12" ht="15.6" x14ac:dyDescent="0.3">
      <c r="A114" s="14"/>
      <c r="B114" s="15"/>
      <c r="C114" s="11"/>
      <c r="D114" s="6"/>
      <c r="E114" s="55" t="s">
        <v>42</v>
      </c>
      <c r="F114" s="54">
        <v>10</v>
      </c>
      <c r="G114" s="55">
        <v>0.13</v>
      </c>
      <c r="H114" s="55">
        <v>7.25</v>
      </c>
      <c r="I114" s="55">
        <v>0.09</v>
      </c>
      <c r="J114" s="55">
        <v>66.099999999999994</v>
      </c>
      <c r="K114" s="43">
        <v>75</v>
      </c>
      <c r="L114" s="42"/>
    </row>
    <row r="115" spans="1:12" ht="15.6" x14ac:dyDescent="0.3">
      <c r="A115" s="14"/>
      <c r="B115" s="15"/>
      <c r="C115" s="11"/>
      <c r="D115" s="7" t="s">
        <v>23</v>
      </c>
      <c r="E115" s="55" t="s">
        <v>43</v>
      </c>
      <c r="F115" s="54">
        <v>30</v>
      </c>
      <c r="G115" s="55">
        <v>2.4</v>
      </c>
      <c r="H115" s="55">
        <v>0.45</v>
      </c>
      <c r="I115" s="55">
        <v>12.3</v>
      </c>
      <c r="J115" s="55">
        <v>62.85</v>
      </c>
      <c r="K115" s="43">
        <v>574</v>
      </c>
      <c r="L115" s="42"/>
    </row>
    <row r="116" spans="1:12" ht="15.6" x14ac:dyDescent="0.3">
      <c r="A116" s="14"/>
      <c r="B116" s="15"/>
      <c r="C116" s="11"/>
      <c r="D116" s="7" t="s">
        <v>23</v>
      </c>
      <c r="E116" s="55" t="s">
        <v>44</v>
      </c>
      <c r="F116" s="54">
        <v>30</v>
      </c>
      <c r="G116" s="55">
        <v>2.25</v>
      </c>
      <c r="H116" s="55">
        <v>0.86999999999999988</v>
      </c>
      <c r="I116" s="55">
        <v>15.42</v>
      </c>
      <c r="J116" s="55">
        <v>78.509999999999991</v>
      </c>
      <c r="K116" s="43">
        <v>576</v>
      </c>
      <c r="L116" s="42"/>
    </row>
    <row r="117" spans="1:12" ht="14.4" x14ac:dyDescent="0.3">
      <c r="A117" s="14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93</v>
      </c>
    </row>
    <row r="118" spans="1:12" ht="14.4" x14ac:dyDescent="0.3">
      <c r="A118" s="16"/>
      <c r="B118" s="17"/>
      <c r="C118" s="8"/>
      <c r="D118" s="18" t="s">
        <v>32</v>
      </c>
      <c r="E118" s="9"/>
      <c r="F118" s="19">
        <f>SUM(F112:F117)</f>
        <v>500</v>
      </c>
      <c r="G118" s="19">
        <f>SUM(G112:G117)</f>
        <v>16.98</v>
      </c>
      <c r="H118" s="19">
        <f>SUM(H112:H117)</f>
        <v>18.240000000000002</v>
      </c>
      <c r="I118" s="19">
        <f>SUM(I112:I117)</f>
        <v>68.48</v>
      </c>
      <c r="J118" s="19">
        <f>SUM(J112:J117)</f>
        <v>549.69000000000005</v>
      </c>
      <c r="K118" s="25"/>
      <c r="L118" s="19">
        <f>SUM(L112:L117)</f>
        <v>93</v>
      </c>
    </row>
    <row r="119" spans="1:12" ht="14.4" x14ac:dyDescent="0.3">
      <c r="A119" s="13">
        <f>A112</f>
        <v>2</v>
      </c>
      <c r="B119" s="13">
        <f>B112</f>
        <v>2</v>
      </c>
      <c r="C119" s="10" t="s">
        <v>24</v>
      </c>
      <c r="D119" s="7" t="s">
        <v>25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14"/>
      <c r="B120" s="15"/>
      <c r="C120" s="11"/>
      <c r="D120" s="7" t="s">
        <v>26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14"/>
      <c r="B121" s="15"/>
      <c r="C121" s="11"/>
      <c r="D121" s="7" t="s">
        <v>27</v>
      </c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28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14"/>
      <c r="B123" s="15"/>
      <c r="C123" s="11"/>
      <c r="D123" s="7" t="s">
        <v>29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30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7" t="s">
        <v>31</v>
      </c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16"/>
      <c r="B128" s="17"/>
      <c r="C128" s="8"/>
      <c r="D128" s="18" t="s">
        <v>32</v>
      </c>
      <c r="E128" s="9"/>
      <c r="F128" s="19">
        <f>SUM(F119:F127)</f>
        <v>0</v>
      </c>
      <c r="G128" s="19">
        <f t="shared" ref="G128:J128" si="42">SUM(G119:G127)</f>
        <v>0</v>
      </c>
      <c r="H128" s="19">
        <f t="shared" si="42"/>
        <v>0</v>
      </c>
      <c r="I128" s="19">
        <f t="shared" si="42"/>
        <v>0</v>
      </c>
      <c r="J128" s="19">
        <f t="shared" si="42"/>
        <v>0</v>
      </c>
      <c r="K128" s="25"/>
      <c r="L128" s="19">
        <f t="shared" ref="L128" si="43">SUM(L119:L127)</f>
        <v>0</v>
      </c>
    </row>
    <row r="129" spans="1:12" ht="15" thickBot="1" x14ac:dyDescent="0.3">
      <c r="A129" s="33">
        <f>A112</f>
        <v>2</v>
      </c>
      <c r="B129" s="33">
        <f>B112</f>
        <v>2</v>
      </c>
      <c r="C129" s="65" t="s">
        <v>4</v>
      </c>
      <c r="D129" s="66"/>
      <c r="E129" s="31"/>
      <c r="F129" s="32">
        <f>F118+F128</f>
        <v>500</v>
      </c>
      <c r="G129" s="32">
        <f t="shared" ref="G129" si="44">G118+G128</f>
        <v>16.98</v>
      </c>
      <c r="H129" s="32">
        <f t="shared" ref="H129" si="45">H118+H128</f>
        <v>18.240000000000002</v>
      </c>
      <c r="I129" s="32">
        <f t="shared" ref="I129" si="46">I118+I128</f>
        <v>68.48</v>
      </c>
      <c r="J129" s="32">
        <f t="shared" ref="J129:L129" si="47">J118+J128</f>
        <v>549.69000000000005</v>
      </c>
      <c r="K129" s="32"/>
      <c r="L129" s="32">
        <f t="shared" si="47"/>
        <v>93</v>
      </c>
    </row>
    <row r="130" spans="1:12" ht="15.6" x14ac:dyDescent="0.3">
      <c r="A130" s="20">
        <v>2</v>
      </c>
      <c r="B130" s="21">
        <v>3</v>
      </c>
      <c r="C130" s="22" t="s">
        <v>20</v>
      </c>
      <c r="D130" s="5" t="s">
        <v>21</v>
      </c>
      <c r="E130" s="55" t="s">
        <v>41</v>
      </c>
      <c r="F130" s="54">
        <v>215</v>
      </c>
      <c r="G130" s="55">
        <v>10.3</v>
      </c>
      <c r="H130" s="55">
        <v>12.4</v>
      </c>
      <c r="I130" s="55">
        <v>41.2</v>
      </c>
      <c r="J130" s="55">
        <v>318</v>
      </c>
      <c r="K130" s="40">
        <v>261</v>
      </c>
      <c r="L130" s="39"/>
    </row>
    <row r="131" spans="1:12" ht="15.6" x14ac:dyDescent="0.3">
      <c r="A131" s="23"/>
      <c r="B131" s="15"/>
      <c r="C131" s="11"/>
      <c r="D131" s="7" t="s">
        <v>22</v>
      </c>
      <c r="E131" s="53" t="s">
        <v>54</v>
      </c>
      <c r="F131" s="54">
        <v>215</v>
      </c>
      <c r="G131" s="55">
        <v>0</v>
      </c>
      <c r="H131" s="55">
        <v>0</v>
      </c>
      <c r="I131" s="55">
        <v>7.5</v>
      </c>
      <c r="J131" s="55">
        <v>30</v>
      </c>
      <c r="K131" s="43">
        <v>484</v>
      </c>
      <c r="L131" s="42"/>
    </row>
    <row r="132" spans="1:12" ht="15.6" x14ac:dyDescent="0.3">
      <c r="A132" s="23"/>
      <c r="B132" s="15"/>
      <c r="C132" s="11"/>
      <c r="D132" s="6"/>
      <c r="E132" s="55" t="s">
        <v>42</v>
      </c>
      <c r="F132" s="54">
        <v>10</v>
      </c>
      <c r="G132" s="55">
        <v>0.13</v>
      </c>
      <c r="H132" s="55">
        <v>7.25</v>
      </c>
      <c r="I132" s="55">
        <v>0.09</v>
      </c>
      <c r="J132" s="55">
        <v>66.099999999999994</v>
      </c>
      <c r="K132" s="43">
        <v>75</v>
      </c>
      <c r="L132" s="42"/>
    </row>
    <row r="133" spans="1:12" ht="15.75" customHeight="1" x14ac:dyDescent="0.3">
      <c r="A133" s="23"/>
      <c r="B133" s="15"/>
      <c r="C133" s="11"/>
      <c r="D133" s="7" t="s">
        <v>23</v>
      </c>
      <c r="E133" s="55" t="s">
        <v>43</v>
      </c>
      <c r="F133" s="54">
        <v>30</v>
      </c>
      <c r="G133" s="55">
        <v>2.4</v>
      </c>
      <c r="H133" s="55">
        <v>0.45</v>
      </c>
      <c r="I133" s="55">
        <v>12.3</v>
      </c>
      <c r="J133" s="55">
        <v>62.85</v>
      </c>
      <c r="K133" s="43">
        <v>574</v>
      </c>
      <c r="L133" s="42"/>
    </row>
    <row r="134" spans="1:12" ht="15.6" x14ac:dyDescent="0.3">
      <c r="A134" s="23"/>
      <c r="B134" s="15"/>
      <c r="C134" s="11"/>
      <c r="D134" s="56" t="s">
        <v>23</v>
      </c>
      <c r="E134" s="55" t="s">
        <v>44</v>
      </c>
      <c r="F134" s="54">
        <v>30</v>
      </c>
      <c r="G134" s="55">
        <v>2.25</v>
      </c>
      <c r="H134" s="55">
        <v>0.86999999999999988</v>
      </c>
      <c r="I134" s="55">
        <v>15.42</v>
      </c>
      <c r="J134" s="55">
        <v>78.509999999999991</v>
      </c>
      <c r="K134" s="43">
        <v>576</v>
      </c>
      <c r="L134" s="42"/>
    </row>
    <row r="135" spans="1:12" ht="14.4" x14ac:dyDescent="0.3">
      <c r="A135" s="23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>
        <v>93</v>
      </c>
    </row>
    <row r="136" spans="1:12" ht="14.4" x14ac:dyDescent="0.3">
      <c r="A136" s="24"/>
      <c r="B136" s="17"/>
      <c r="C136" s="8"/>
      <c r="D136" s="18" t="s">
        <v>32</v>
      </c>
      <c r="E136" s="9"/>
      <c r="F136" s="19">
        <f>SUM(F130:F135)</f>
        <v>500</v>
      </c>
      <c r="G136" s="19">
        <f>SUM(G130:G135)</f>
        <v>15.080000000000002</v>
      </c>
      <c r="H136" s="19">
        <f>SUM(H130:H135)</f>
        <v>20.97</v>
      </c>
      <c r="I136" s="19">
        <f>SUM(I130:I135)</f>
        <v>76.510000000000005</v>
      </c>
      <c r="J136" s="19">
        <f>SUM(J130:J135)</f>
        <v>555.46</v>
      </c>
      <c r="K136" s="25"/>
      <c r="L136" s="19">
        <f>SUM(L130:L135)</f>
        <v>93</v>
      </c>
    </row>
    <row r="137" spans="1:12" ht="14.4" x14ac:dyDescent="0.3">
      <c r="A137" s="26">
        <f>A130</f>
        <v>2</v>
      </c>
      <c r="B137" s="13">
        <f>B130</f>
        <v>3</v>
      </c>
      <c r="C137" s="10" t="s">
        <v>24</v>
      </c>
      <c r="D137" s="7" t="s">
        <v>25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23"/>
      <c r="B138" s="15"/>
      <c r="C138" s="11"/>
      <c r="D138" s="7" t="s">
        <v>26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23"/>
      <c r="B139" s="15"/>
      <c r="C139" s="11"/>
      <c r="D139" s="7" t="s">
        <v>27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23"/>
      <c r="B140" s="15"/>
      <c r="C140" s="11"/>
      <c r="D140" s="7" t="s">
        <v>28</v>
      </c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29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23"/>
      <c r="B142" s="15"/>
      <c r="C142" s="11"/>
      <c r="D142" s="7" t="s">
        <v>30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31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SUM(F137:F145)</f>
        <v>0</v>
      </c>
      <c r="G146" s="19">
        <f t="shared" ref="G146:J146" si="48">SUM(G137:G145)</f>
        <v>0</v>
      </c>
      <c r="H146" s="19">
        <f t="shared" si="48"/>
        <v>0</v>
      </c>
      <c r="I146" s="19">
        <f t="shared" si="48"/>
        <v>0</v>
      </c>
      <c r="J146" s="19">
        <f t="shared" si="48"/>
        <v>0</v>
      </c>
      <c r="K146" s="25"/>
      <c r="L146" s="19">
        <f t="shared" ref="L146" si="49">SUM(L137:L145)</f>
        <v>0</v>
      </c>
    </row>
    <row r="147" spans="1:12" ht="15" thickBot="1" x14ac:dyDescent="0.3">
      <c r="A147" s="29">
        <f>A130</f>
        <v>2</v>
      </c>
      <c r="B147" s="30">
        <f>B130</f>
        <v>3</v>
      </c>
      <c r="C147" s="65" t="s">
        <v>4</v>
      </c>
      <c r="D147" s="66"/>
      <c r="E147" s="31"/>
      <c r="F147" s="32">
        <f>F136+F146</f>
        <v>500</v>
      </c>
      <c r="G147" s="32">
        <f t="shared" ref="G147" si="50">G136+G146</f>
        <v>15.080000000000002</v>
      </c>
      <c r="H147" s="32">
        <f t="shared" ref="H147" si="51">H136+H146</f>
        <v>20.97</v>
      </c>
      <c r="I147" s="32">
        <f t="shared" ref="I147" si="52">I136+I146</f>
        <v>76.510000000000005</v>
      </c>
      <c r="J147" s="32">
        <f t="shared" ref="J147:L147" si="53">J136+J146</f>
        <v>555.46</v>
      </c>
      <c r="K147" s="32"/>
      <c r="L147" s="32">
        <f t="shared" si="53"/>
        <v>93</v>
      </c>
    </row>
    <row r="148" spans="1:12" ht="31.2" x14ac:dyDescent="0.3">
      <c r="A148" s="20">
        <v>2</v>
      </c>
      <c r="B148" s="21">
        <v>4</v>
      </c>
      <c r="C148" s="22" t="s">
        <v>20</v>
      </c>
      <c r="D148" s="5" t="s">
        <v>21</v>
      </c>
      <c r="E148" s="53" t="s">
        <v>45</v>
      </c>
      <c r="F148" s="54">
        <v>210</v>
      </c>
      <c r="G148" s="55">
        <v>12.65</v>
      </c>
      <c r="H148" s="55">
        <v>11.12</v>
      </c>
      <c r="I148" s="55">
        <v>16.8</v>
      </c>
      <c r="J148" s="55">
        <v>217.88</v>
      </c>
      <c r="K148" s="40">
        <v>234</v>
      </c>
      <c r="L148" s="39"/>
    </row>
    <row r="149" spans="1:12" ht="15.6" x14ac:dyDescent="0.3">
      <c r="A149" s="23"/>
      <c r="B149" s="15"/>
      <c r="C149" s="11"/>
      <c r="D149" s="7" t="s">
        <v>22</v>
      </c>
      <c r="E149" s="55" t="s">
        <v>46</v>
      </c>
      <c r="F149" s="54">
        <v>215</v>
      </c>
      <c r="G149" s="55">
        <v>3.1</v>
      </c>
      <c r="H149" s="55">
        <v>3.27</v>
      </c>
      <c r="I149" s="55">
        <v>19.670000000000002</v>
      </c>
      <c r="J149" s="55">
        <v>117.23</v>
      </c>
      <c r="K149" s="43">
        <v>465</v>
      </c>
      <c r="L149" s="61"/>
    </row>
    <row r="150" spans="1:12" ht="15.6" x14ac:dyDescent="0.3">
      <c r="A150" s="23"/>
      <c r="B150" s="15"/>
      <c r="C150" s="11"/>
      <c r="D150" s="6"/>
      <c r="E150" s="53" t="s">
        <v>47</v>
      </c>
      <c r="F150" s="54">
        <v>15</v>
      </c>
      <c r="G150" s="55">
        <v>3.48</v>
      </c>
      <c r="H150" s="55">
        <v>4.43</v>
      </c>
      <c r="I150" s="55">
        <v>0</v>
      </c>
      <c r="J150" s="55">
        <v>53.7</v>
      </c>
      <c r="K150" s="43">
        <v>79</v>
      </c>
      <c r="L150" s="42"/>
    </row>
    <row r="151" spans="1:12" ht="15.6" x14ac:dyDescent="0.3">
      <c r="A151" s="23"/>
      <c r="B151" s="15"/>
      <c r="C151" s="11"/>
      <c r="D151" s="7" t="s">
        <v>23</v>
      </c>
      <c r="E151" s="55" t="s">
        <v>43</v>
      </c>
      <c r="F151" s="54">
        <v>30</v>
      </c>
      <c r="G151" s="55">
        <v>2.4</v>
      </c>
      <c r="H151" s="55">
        <v>0.45</v>
      </c>
      <c r="I151" s="55">
        <v>12.3</v>
      </c>
      <c r="J151" s="55">
        <v>62.85</v>
      </c>
      <c r="K151" s="43">
        <v>574</v>
      </c>
      <c r="L151" s="42"/>
    </row>
    <row r="152" spans="1:12" ht="15.6" x14ac:dyDescent="0.3">
      <c r="A152" s="23"/>
      <c r="B152" s="15"/>
      <c r="C152" s="11"/>
      <c r="D152" s="7" t="s">
        <v>23</v>
      </c>
      <c r="E152" s="55" t="s">
        <v>44</v>
      </c>
      <c r="F152" s="54">
        <v>30</v>
      </c>
      <c r="G152" s="55">
        <v>2.25</v>
      </c>
      <c r="H152" s="55">
        <v>0.86999999999999988</v>
      </c>
      <c r="I152" s="55">
        <v>15.42</v>
      </c>
      <c r="J152" s="55">
        <v>78.509999999999991</v>
      </c>
      <c r="K152" s="43">
        <v>576</v>
      </c>
      <c r="L152" s="42"/>
    </row>
    <row r="153" spans="1:12" ht="14.4" x14ac:dyDescent="0.3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>
        <v>93</v>
      </c>
    </row>
    <row r="154" spans="1:12" ht="14.4" x14ac:dyDescent="0.3">
      <c r="A154" s="24"/>
      <c r="B154" s="17"/>
      <c r="C154" s="8"/>
      <c r="D154" s="18" t="s">
        <v>32</v>
      </c>
      <c r="E154" s="9"/>
      <c r="F154" s="19">
        <f>SUM(F148:F153)</f>
        <v>500</v>
      </c>
      <c r="G154" s="19">
        <f>SUM(G148:G153)</f>
        <v>23.88</v>
      </c>
      <c r="H154" s="19">
        <f>SUM(H148:H153)</f>
        <v>20.14</v>
      </c>
      <c r="I154" s="19">
        <f>SUM(I148:I153)</f>
        <v>64.19</v>
      </c>
      <c r="J154" s="19">
        <f>SUM(J148:J153)</f>
        <v>530.17000000000007</v>
      </c>
      <c r="K154" s="25"/>
      <c r="L154" s="19">
        <f>SUM(L148:L153)</f>
        <v>93</v>
      </c>
    </row>
    <row r="155" spans="1:12" ht="14.4" x14ac:dyDescent="0.3">
      <c r="A155" s="26">
        <f>A148</f>
        <v>2</v>
      </c>
      <c r="B155" s="13">
        <f>B148</f>
        <v>4</v>
      </c>
      <c r="C155" s="10" t="s">
        <v>24</v>
      </c>
      <c r="D155" s="7" t="s">
        <v>25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27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 t="s">
        <v>28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30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4"/>
      <c r="B164" s="17"/>
      <c r="C164" s="8"/>
      <c r="D164" s="18" t="s">
        <v>32</v>
      </c>
      <c r="E164" s="9"/>
      <c r="F164" s="19">
        <f>SUM(F155:F163)</f>
        <v>0</v>
      </c>
      <c r="G164" s="19">
        <f t="shared" ref="G164:J164" si="54">SUM(G155:G163)</f>
        <v>0</v>
      </c>
      <c r="H164" s="19">
        <f t="shared" si="54"/>
        <v>0</v>
      </c>
      <c r="I164" s="19">
        <f t="shared" si="54"/>
        <v>0</v>
      </c>
      <c r="J164" s="19">
        <f t="shared" si="54"/>
        <v>0</v>
      </c>
      <c r="K164" s="25"/>
      <c r="L164" s="19">
        <f t="shared" ref="L164" si="55">SUM(L155:L163)</f>
        <v>0</v>
      </c>
    </row>
    <row r="165" spans="1:12" ht="15" thickBot="1" x14ac:dyDescent="0.3">
      <c r="A165" s="29">
        <f>A148</f>
        <v>2</v>
      </c>
      <c r="B165" s="30">
        <f>B148</f>
        <v>4</v>
      </c>
      <c r="C165" s="65" t="s">
        <v>4</v>
      </c>
      <c r="D165" s="66"/>
      <c r="E165" s="31"/>
      <c r="F165" s="32">
        <f>F154+F164</f>
        <v>500</v>
      </c>
      <c r="G165" s="32">
        <f t="shared" ref="G165" si="56">G154+G164</f>
        <v>23.88</v>
      </c>
      <c r="H165" s="32">
        <f t="shared" ref="H165" si="57">H154+H164</f>
        <v>20.14</v>
      </c>
      <c r="I165" s="32">
        <f t="shared" ref="I165" si="58">I154+I164</f>
        <v>64.19</v>
      </c>
      <c r="J165" s="32">
        <f t="shared" ref="J165:L165" si="59">J154+J164</f>
        <v>530.17000000000007</v>
      </c>
      <c r="K165" s="32"/>
      <c r="L165" s="32">
        <f t="shared" si="59"/>
        <v>93</v>
      </c>
    </row>
    <row r="166" spans="1:12" ht="15.6" x14ac:dyDescent="0.3">
      <c r="A166" s="20">
        <v>2</v>
      </c>
      <c r="B166" s="21">
        <v>5</v>
      </c>
      <c r="C166" s="22" t="s">
        <v>20</v>
      </c>
      <c r="D166" s="5" t="s">
        <v>21</v>
      </c>
      <c r="E166" s="55" t="s">
        <v>55</v>
      </c>
      <c r="F166" s="54">
        <v>215</v>
      </c>
      <c r="G166" s="55">
        <v>9.1</v>
      </c>
      <c r="H166" s="55">
        <v>6.4</v>
      </c>
      <c r="I166" s="55">
        <v>21</v>
      </c>
      <c r="J166" s="55">
        <v>225</v>
      </c>
      <c r="K166" s="40">
        <v>171</v>
      </c>
      <c r="L166" s="39"/>
    </row>
    <row r="167" spans="1:12" ht="15.6" x14ac:dyDescent="0.3">
      <c r="A167" s="23"/>
      <c r="B167" s="15"/>
      <c r="C167" s="11"/>
      <c r="D167" s="60" t="s">
        <v>22</v>
      </c>
      <c r="E167" s="55" t="s">
        <v>46</v>
      </c>
      <c r="F167" s="54">
        <v>215</v>
      </c>
      <c r="G167" s="55">
        <v>3.1</v>
      </c>
      <c r="H167" s="55">
        <v>3.27</v>
      </c>
      <c r="I167" s="55">
        <v>19.670000000000002</v>
      </c>
      <c r="J167" s="55">
        <v>117.23</v>
      </c>
      <c r="K167" s="43">
        <v>465</v>
      </c>
      <c r="L167" s="42"/>
    </row>
    <row r="168" spans="1:12" ht="15.6" x14ac:dyDescent="0.3">
      <c r="A168" s="23"/>
      <c r="B168" s="15"/>
      <c r="C168" s="11"/>
      <c r="D168" s="7"/>
      <c r="E168" s="55" t="s">
        <v>42</v>
      </c>
      <c r="F168" s="54">
        <v>10</v>
      </c>
      <c r="G168" s="55">
        <v>0.13</v>
      </c>
      <c r="H168" s="55">
        <v>7.25</v>
      </c>
      <c r="I168" s="55">
        <v>0.09</v>
      </c>
      <c r="J168" s="55">
        <v>66.099999999999994</v>
      </c>
      <c r="K168" s="43">
        <v>75</v>
      </c>
      <c r="L168" s="42"/>
    </row>
    <row r="169" spans="1:12" ht="15.6" x14ac:dyDescent="0.3">
      <c r="A169" s="23"/>
      <c r="B169" s="15"/>
      <c r="C169" s="11"/>
      <c r="D169" s="7" t="s">
        <v>23</v>
      </c>
      <c r="E169" s="55" t="s">
        <v>43</v>
      </c>
      <c r="F169" s="54">
        <v>30</v>
      </c>
      <c r="G169" s="55">
        <v>2.4</v>
      </c>
      <c r="H169" s="55">
        <v>0.45</v>
      </c>
      <c r="I169" s="55">
        <v>12.3</v>
      </c>
      <c r="J169" s="55">
        <v>62.85</v>
      </c>
      <c r="K169" s="43">
        <v>574</v>
      </c>
      <c r="L169" s="42"/>
    </row>
    <row r="170" spans="1:12" ht="15.6" x14ac:dyDescent="0.3">
      <c r="A170" s="23"/>
      <c r="B170" s="15"/>
      <c r="C170" s="11"/>
      <c r="D170" s="7" t="s">
        <v>23</v>
      </c>
      <c r="E170" s="55" t="s">
        <v>44</v>
      </c>
      <c r="F170" s="54">
        <v>30</v>
      </c>
      <c r="G170" s="55">
        <v>2.25</v>
      </c>
      <c r="H170" s="55">
        <v>0.86999999999999988</v>
      </c>
      <c r="I170" s="55">
        <v>15.42</v>
      </c>
      <c r="J170" s="55">
        <v>78.509999999999991</v>
      </c>
      <c r="K170" s="43">
        <v>576</v>
      </c>
      <c r="L170" s="42"/>
    </row>
    <row r="171" spans="1:12" ht="14.4" x14ac:dyDescent="0.3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>
        <v>93</v>
      </c>
    </row>
    <row r="172" spans="1:12" ht="15.75" customHeight="1" x14ac:dyDescent="0.3">
      <c r="A172" s="24"/>
      <c r="B172" s="17"/>
      <c r="C172" s="8"/>
      <c r="D172" s="18" t="s">
        <v>32</v>
      </c>
      <c r="E172" s="9"/>
      <c r="F172" s="19">
        <f>SUM(F166:F171)</f>
        <v>500</v>
      </c>
      <c r="G172" s="19">
        <f>SUM(G166:G171)</f>
        <v>16.98</v>
      </c>
      <c r="H172" s="19">
        <f>SUM(H166:H171)</f>
        <v>18.240000000000002</v>
      </c>
      <c r="I172" s="19">
        <f>SUM(I166:I171)</f>
        <v>68.48</v>
      </c>
      <c r="J172" s="19">
        <f>SUM(J166:J171)</f>
        <v>549.69000000000005</v>
      </c>
      <c r="K172" s="25"/>
      <c r="L172" s="19">
        <f>SUM(L166:L171)</f>
        <v>93</v>
      </c>
    </row>
    <row r="173" spans="1:12" ht="14.4" x14ac:dyDescent="0.3">
      <c r="A173" s="26">
        <f>A166</f>
        <v>2</v>
      </c>
      <c r="B173" s="13">
        <f>B166</f>
        <v>5</v>
      </c>
      <c r="C173" s="10" t="s">
        <v>24</v>
      </c>
      <c r="D173" s="7" t="s">
        <v>25</v>
      </c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7" t="s">
        <v>26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5"/>
      <c r="C175" s="11"/>
      <c r="D175" s="7" t="s">
        <v>27</v>
      </c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5"/>
      <c r="C176" s="11"/>
      <c r="D176" s="7" t="s">
        <v>28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29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 t="s">
        <v>30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31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4"/>
      <c r="B182" s="17"/>
      <c r="C182" s="8"/>
      <c r="D182" s="18" t="s">
        <v>32</v>
      </c>
      <c r="E182" s="9"/>
      <c r="F182" s="19">
        <f>SUM(F173:F181)</f>
        <v>0</v>
      </c>
      <c r="G182" s="19">
        <f t="shared" ref="G182:J182" si="60">SUM(G173:G181)</f>
        <v>0</v>
      </c>
      <c r="H182" s="19">
        <f t="shared" si="60"/>
        <v>0</v>
      </c>
      <c r="I182" s="19">
        <f t="shared" si="60"/>
        <v>0</v>
      </c>
      <c r="J182" s="19">
        <f t="shared" si="60"/>
        <v>0</v>
      </c>
      <c r="K182" s="25"/>
      <c r="L182" s="19">
        <f t="shared" ref="L182" si="61">SUM(L173:L181)</f>
        <v>0</v>
      </c>
    </row>
    <row r="183" spans="1:12" ht="14.4" x14ac:dyDescent="0.25">
      <c r="A183" s="29">
        <f>A166</f>
        <v>2</v>
      </c>
      <c r="B183" s="30">
        <f>B166</f>
        <v>5</v>
      </c>
      <c r="C183" s="65" t="s">
        <v>4</v>
      </c>
      <c r="D183" s="66"/>
      <c r="E183" s="31"/>
      <c r="F183" s="32">
        <f>F172+F182</f>
        <v>500</v>
      </c>
      <c r="G183" s="32">
        <f t="shared" ref="G183" si="62">G172+G182</f>
        <v>16.98</v>
      </c>
      <c r="H183" s="32">
        <f t="shared" ref="H183" si="63">H172+H182</f>
        <v>18.240000000000002</v>
      </c>
      <c r="I183" s="32">
        <f t="shared" ref="I183" si="64">I172+I182</f>
        <v>68.48</v>
      </c>
      <c r="J183" s="32">
        <f t="shared" ref="J183:L183" si="65">J172+J182</f>
        <v>549.69000000000005</v>
      </c>
      <c r="K183" s="32"/>
      <c r="L183" s="32">
        <f t="shared" si="65"/>
        <v>93</v>
      </c>
    </row>
    <row r="184" spans="1:12" x14ac:dyDescent="0.25">
      <c r="A184" s="27"/>
      <c r="B184" s="28"/>
      <c r="C184" s="67" t="s">
        <v>5</v>
      </c>
      <c r="D184" s="67"/>
      <c r="E184" s="67"/>
      <c r="F184" s="34">
        <f>(F23+F41+F58+F75+F93+F111+F129+F147+F165+F183)/(IF(F23=0,0,1)+IF(F41=0,0,1)+IF(F58=0,0,1)+IF(F75=0,0,1)+IF(F93=0,0,1)+IF(F111=0,0,1)+IF(F129=0,0,1)+IF(F147=0,0,1)+IF(F165=0,0,1)+IF(F183=0,0,1))</f>
        <v>505</v>
      </c>
      <c r="G184" s="34">
        <f>(G23+G41+G58+G75+G93+G111+G129+G147+G165+G183)/(IF(G23=0,0,1)+IF(G41=0,0,1)+IF(G58=0,0,1)+IF(G75=0,0,1)+IF(G93=0,0,1)+IF(G111=0,0,1)+IF(G129=0,0,1)+IF(G147=0,0,1)+IF(G165=0,0,1)+IF(G183=0,0,1))</f>
        <v>19.184999999999999</v>
      </c>
      <c r="H184" s="34">
        <f>(H23+H41+H58+H75+H93+H111+H129+H147+H165+H183)/(IF(H23=0,0,1)+IF(H41=0,0,1)+IF(H58=0,0,1)+IF(H75=0,0,1)+IF(H93=0,0,1)+IF(H111=0,0,1)+IF(H129=0,0,1)+IF(H147=0,0,1)+IF(H165=0,0,1)+IF(H183=0,0,1))</f>
        <v>20.032</v>
      </c>
      <c r="I184" s="34">
        <f>(I23+I41+I58+I75+I93+I111+I129+I147+I165+I183)/(IF(I23=0,0,1)+IF(I41=0,0,1)+IF(I58=0,0,1)+IF(I75=0,0,1)+IF(I93=0,0,1)+IF(I111=0,0,1)+IF(I129=0,0,1)+IF(I147=0,0,1)+IF(I165=0,0,1)+IF(I183=0,0,1))</f>
        <v>72.149000000000001</v>
      </c>
      <c r="J184" s="34">
        <f>(J23+J41+J58+J75+J93+J111+J129+J147+J165+J183)/(IF(J23=0,0,1)+IF(J41=0,0,1)+IF(J58=0,0,1)+IF(J75=0,0,1)+IF(J93=0,0,1)+IF(J111=0,0,1)+IF(J129=0,0,1)+IF(J147=0,0,1)+IF(J165=0,0,1)+IF(J183=0,0,1))</f>
        <v>561.7120000000001</v>
      </c>
      <c r="K184" s="34"/>
      <c r="L184" s="34">
        <f>(L23+L41+L58+L75+L93+L111+L129+L147+L165+L183)/(IF(L23=0,0,1)+IF(L41=0,0,1)+IF(L58=0,0,1)+IF(L75=0,0,1)+IF(L93=0,0,1)+IF(L111=0,0,1)+IF(L129=0,0,1)+IF(L147=0,0,1)+IF(L165=0,0,1)+IF(L183=0,0,1))</f>
        <v>93</v>
      </c>
    </row>
  </sheetData>
  <mergeCells count="14">
    <mergeCell ref="C75:D75"/>
    <mergeCell ref="C93:D93"/>
    <mergeCell ref="C23:D23"/>
    <mergeCell ref="C184:E184"/>
    <mergeCell ref="C183:D183"/>
    <mergeCell ref="C111:D111"/>
    <mergeCell ref="C129:D129"/>
    <mergeCell ref="C147:D147"/>
    <mergeCell ref="C165:D165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2025-01-31T12:13:11Z</cp:lastPrinted>
  <dcterms:created xsi:type="dcterms:W3CDTF">2022-05-16T14:23:56Z</dcterms:created>
  <dcterms:modified xsi:type="dcterms:W3CDTF">2025-02-11T11:27:08Z</dcterms:modified>
</cp:coreProperties>
</file>